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q. Arturo\Downloads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H45" i="1"/>
  <c r="G45" i="1"/>
  <c r="F45" i="1"/>
  <c r="E45" i="1"/>
  <c r="D45" i="1"/>
  <c r="C45" i="1"/>
  <c r="B45" i="1"/>
  <c r="J4" i="1"/>
  <c r="I4" i="1"/>
  <c r="H4" i="1"/>
  <c r="G4" i="1"/>
  <c r="F4" i="1"/>
  <c r="E4" i="1"/>
  <c r="D4" i="1"/>
  <c r="C4" i="1"/>
  <c r="B4" i="1"/>
  <c r="K45" i="1" l="1"/>
</calcChain>
</file>

<file path=xl/sharedStrings.xml><?xml version="1.0" encoding="utf-8"?>
<sst xmlns="http://schemas.openxmlformats.org/spreadsheetml/2006/main" count="123" uniqueCount="58">
  <si>
    <t>TIPO Y CAPACIDAD  DE EXTINTOR</t>
  </si>
  <si>
    <t>PLANTEL</t>
  </si>
  <si>
    <t>PQS 1.0 KG</t>
  </si>
  <si>
    <t>PQS 2.0 KG</t>
  </si>
  <si>
    <t>PQS 4.5 KG</t>
  </si>
  <si>
    <t>PQS 6KG</t>
  </si>
  <si>
    <t>PQS 9 KG</t>
  </si>
  <si>
    <t>PQS 35 KG</t>
  </si>
  <si>
    <t>CO2 4.5 KG (10 LBS)</t>
  </si>
  <si>
    <t>CO2 15 LBS</t>
  </si>
  <si>
    <t>CO2 20 LBS</t>
  </si>
  <si>
    <t>UBICACIÓN</t>
  </si>
  <si>
    <t>costo promedio del mantto y recarga</t>
  </si>
  <si>
    <t>OFICINAS CENTRALES</t>
  </si>
  <si>
    <t>GUADALAJARA</t>
  </si>
  <si>
    <t>NEXTIPAC</t>
  </si>
  <si>
    <t>ZAPOPAN</t>
  </si>
  <si>
    <t>TESISTÁN</t>
  </si>
  <si>
    <t>SANTA MARGARITA</t>
  </si>
  <si>
    <t>VALENTÍN GÓMEZ FARIAS</t>
  </si>
  <si>
    <t>TONALÁ</t>
  </si>
  <si>
    <t xml:space="preserve">TONALÁ </t>
  </si>
  <si>
    <t>TOLOLOTLÁN</t>
  </si>
  <si>
    <t>TLAQUEPAQUE</t>
  </si>
  <si>
    <t>SAN PEDRO</t>
  </si>
  <si>
    <t>SANTA ANITA</t>
  </si>
  <si>
    <t>CHULAVISTA</t>
  </si>
  <si>
    <t>TLAJOMULCO</t>
  </si>
  <si>
    <t>SANTA FE</t>
  </si>
  <si>
    <t>TLAJOMULCO DE ZÚÑIGA</t>
  </si>
  <si>
    <t>IXTLAHUACÁN DE LOS M.</t>
  </si>
  <si>
    <t>EL SALTO</t>
  </si>
  <si>
    <t>IXTLAHUACÁN DEL RIO</t>
  </si>
  <si>
    <t>CUQUÍO</t>
  </si>
  <si>
    <t>EL ARENAL</t>
  </si>
  <si>
    <t>TALA</t>
  </si>
  <si>
    <t>ATOTONILCO</t>
  </si>
  <si>
    <t>TEPATITLÁN</t>
  </si>
  <si>
    <t>SAN IGNACIO CERRO G.</t>
  </si>
  <si>
    <t>ENCARNACIÓN DE DÍAZ</t>
  </si>
  <si>
    <t>BAJÍO DE SAN JOSÉ</t>
  </si>
  <si>
    <t>SAN JUAN DE LOS LAGOS</t>
  </si>
  <si>
    <t>LAGOS DE MORENO</t>
  </si>
  <si>
    <t>TOTATICHE</t>
  </si>
  <si>
    <t>COLOTLÁN</t>
  </si>
  <si>
    <t>CHIMALTITÁN</t>
  </si>
  <si>
    <t>CIHUATLÁN</t>
  </si>
  <si>
    <t>LA HUERTA</t>
  </si>
  <si>
    <t>EL PITILLAL</t>
  </si>
  <si>
    <t>PUERTO VALLARTA</t>
  </si>
  <si>
    <t>IXTAPA</t>
  </si>
  <si>
    <t>VALLE DE JUAREZ</t>
  </si>
  <si>
    <t>TECALITLÁN</t>
  </si>
  <si>
    <t>ZAPOTITLTIC</t>
  </si>
  <si>
    <t>COCULA</t>
  </si>
  <si>
    <t>AYOTITLÁN</t>
  </si>
  <si>
    <t>EL GRULLO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</si>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</sst>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theme="1"/>
      <name val="Arial"/>
      <charset val="134"/>
    </font>
    <font>
      <sz val="10"/>
      <name val="Calibri"/>
      <charset val="134"/>
      <scheme val="minor"/>
    </font>
    <font>
      <sz val="10"/>
      <color rgb="FF0000FF"/>
      <name val="Arial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0" workbookViewId="0">
      <selection activeCell="L1" sqref="L1:L1048576"/>
    </sheetView>
  </sheetViews>
  <sheetFormatPr baseColWidth="10" defaultRowHeight="15"/>
  <cols>
    <col min="1" max="1" width="21.85546875" customWidth="1"/>
    <col min="12" max="12" width="26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3" t="s">
        <v>0</v>
      </c>
      <c r="C2" s="4"/>
      <c r="D2" s="4"/>
      <c r="E2" s="4"/>
      <c r="F2" s="4"/>
      <c r="G2" s="4"/>
      <c r="H2" s="4"/>
      <c r="I2" s="4"/>
      <c r="J2" s="5"/>
      <c r="K2" s="2"/>
      <c r="L2" s="1"/>
    </row>
    <row r="3" spans="1:12" ht="26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6" t="s">
        <v>9</v>
      </c>
      <c r="J3" s="6" t="s">
        <v>10</v>
      </c>
      <c r="K3" s="6" t="s">
        <v>11</v>
      </c>
      <c r="L3" s="1"/>
    </row>
    <row r="4" spans="1:12" ht="26.25">
      <c r="A4" s="8" t="s">
        <v>12</v>
      </c>
      <c r="B4" s="6">
        <f>147.49*1.16</f>
        <v>171.08840000000001</v>
      </c>
      <c r="C4" s="6">
        <f>217.35*1.16</f>
        <v>252.12599999999998</v>
      </c>
      <c r="D4" s="6">
        <f>252.28*1.16</f>
        <v>292.64479999999998</v>
      </c>
      <c r="E4" s="6">
        <f>551.91*1.16</f>
        <v>640.21559999999988</v>
      </c>
      <c r="F4" s="6">
        <f>716.56*1.16</f>
        <v>831.20959999999991</v>
      </c>
      <c r="G4" s="6">
        <f>3512.68*1.16</f>
        <v>4074.7087999999994</v>
      </c>
      <c r="H4" s="6">
        <f>462.25*1.16</f>
        <v>536.20999999999992</v>
      </c>
      <c r="I4" s="6">
        <f>750.38*1.16</f>
        <v>870.44079999999997</v>
      </c>
      <c r="J4" s="6">
        <f>989*1.16</f>
        <v>1147.24</v>
      </c>
      <c r="K4" s="9"/>
      <c r="L4" s="1"/>
    </row>
    <row r="5" spans="1:12">
      <c r="A5" s="6" t="s">
        <v>13</v>
      </c>
      <c r="B5" s="6"/>
      <c r="C5" s="6">
        <v>6</v>
      </c>
      <c r="D5" s="6">
        <v>5</v>
      </c>
      <c r="E5" s="6"/>
      <c r="F5" s="6"/>
      <c r="G5" s="6"/>
      <c r="H5" s="6"/>
      <c r="I5" s="6">
        <v>1</v>
      </c>
      <c r="J5" s="6"/>
      <c r="K5" s="10" t="s">
        <v>14</v>
      </c>
      <c r="L5" s="6" t="s">
        <v>13</v>
      </c>
    </row>
    <row r="6" spans="1:12">
      <c r="A6" s="6" t="s">
        <v>14</v>
      </c>
      <c r="B6" s="6">
        <v>1</v>
      </c>
      <c r="C6" s="6"/>
      <c r="D6" s="6"/>
      <c r="E6" s="6">
        <v>5</v>
      </c>
      <c r="F6" s="6"/>
      <c r="G6" s="6"/>
      <c r="H6" s="6"/>
      <c r="I6" s="6"/>
      <c r="J6" s="6"/>
      <c r="K6" s="11"/>
      <c r="L6" s="6" t="s">
        <v>14</v>
      </c>
    </row>
    <row r="7" spans="1:12">
      <c r="A7" s="6" t="s">
        <v>15</v>
      </c>
      <c r="B7" s="6"/>
      <c r="C7" s="6"/>
      <c r="D7" s="6">
        <v>2</v>
      </c>
      <c r="E7" s="6">
        <v>4</v>
      </c>
      <c r="F7" s="6"/>
      <c r="G7" s="6"/>
      <c r="H7" s="6"/>
      <c r="I7" s="6"/>
      <c r="J7" s="6"/>
      <c r="K7" s="10" t="s">
        <v>16</v>
      </c>
      <c r="L7" s="6" t="s">
        <v>15</v>
      </c>
    </row>
    <row r="8" spans="1:12">
      <c r="A8" s="6" t="s">
        <v>17</v>
      </c>
      <c r="B8" s="6"/>
      <c r="C8" s="6">
        <v>2</v>
      </c>
      <c r="D8" s="6">
        <v>3</v>
      </c>
      <c r="E8" s="6">
        <v>7</v>
      </c>
      <c r="F8" s="6">
        <v>2</v>
      </c>
      <c r="G8" s="6"/>
      <c r="H8" s="6"/>
      <c r="I8" s="6"/>
      <c r="J8" s="6"/>
      <c r="K8" s="12"/>
      <c r="L8" s="6" t="s">
        <v>17</v>
      </c>
    </row>
    <row r="9" spans="1:12">
      <c r="A9" s="6" t="s">
        <v>18</v>
      </c>
      <c r="B9" s="6"/>
      <c r="C9" s="6"/>
      <c r="D9" s="6"/>
      <c r="E9" s="6">
        <v>3</v>
      </c>
      <c r="F9" s="6">
        <v>1</v>
      </c>
      <c r="G9" s="6"/>
      <c r="H9" s="6"/>
      <c r="I9" s="6">
        <v>1</v>
      </c>
      <c r="J9" s="6"/>
      <c r="K9" s="12"/>
      <c r="L9" s="6" t="s">
        <v>18</v>
      </c>
    </row>
    <row r="10" spans="1:12" ht="27" customHeight="1">
      <c r="A10" s="7" t="s">
        <v>19</v>
      </c>
      <c r="B10" s="6"/>
      <c r="C10" s="6"/>
      <c r="D10" s="6"/>
      <c r="E10" s="6"/>
      <c r="F10" s="6">
        <v>2</v>
      </c>
      <c r="G10" s="6"/>
      <c r="H10" s="6"/>
      <c r="I10" s="6"/>
      <c r="J10" s="6"/>
      <c r="K10" s="11"/>
      <c r="L10" s="6" t="s">
        <v>19</v>
      </c>
    </row>
    <row r="11" spans="1:12">
      <c r="A11" s="6" t="s">
        <v>20</v>
      </c>
      <c r="B11" s="6"/>
      <c r="C11" s="6"/>
      <c r="D11" s="6">
        <v>5</v>
      </c>
      <c r="E11" s="6">
        <v>1</v>
      </c>
      <c r="F11" s="6"/>
      <c r="G11" s="6"/>
      <c r="H11" s="6"/>
      <c r="I11" s="6"/>
      <c r="J11" s="6"/>
      <c r="K11" s="10" t="s">
        <v>21</v>
      </c>
      <c r="L11" s="6" t="s">
        <v>20</v>
      </c>
    </row>
    <row r="12" spans="1:12">
      <c r="A12" s="6" t="s">
        <v>22</v>
      </c>
      <c r="B12" s="6"/>
      <c r="C12" s="6"/>
      <c r="D12" s="6"/>
      <c r="E12" s="6">
        <v>2</v>
      </c>
      <c r="F12" s="6"/>
      <c r="G12" s="6"/>
      <c r="H12" s="6"/>
      <c r="I12" s="6"/>
      <c r="J12" s="6"/>
      <c r="K12" s="11"/>
      <c r="L12" s="6" t="s">
        <v>22</v>
      </c>
    </row>
    <row r="13" spans="1:12">
      <c r="A13" s="6" t="s">
        <v>23</v>
      </c>
      <c r="B13" s="6"/>
      <c r="C13" s="6">
        <v>2</v>
      </c>
      <c r="D13" s="6"/>
      <c r="E13" s="6">
        <v>10</v>
      </c>
      <c r="F13" s="6">
        <v>2</v>
      </c>
      <c r="G13" s="6"/>
      <c r="H13" s="6"/>
      <c r="I13" s="6"/>
      <c r="J13" s="6"/>
      <c r="K13" s="10" t="s">
        <v>23</v>
      </c>
      <c r="L13" s="6" t="s">
        <v>23</v>
      </c>
    </row>
    <row r="14" spans="1:12">
      <c r="A14" s="6" t="s">
        <v>24</v>
      </c>
      <c r="B14" s="6"/>
      <c r="C14" s="6"/>
      <c r="D14" s="6">
        <v>1</v>
      </c>
      <c r="E14" s="6"/>
      <c r="F14" s="6"/>
      <c r="G14" s="6"/>
      <c r="H14" s="6"/>
      <c r="I14" s="6"/>
      <c r="J14" s="6"/>
      <c r="K14" s="12"/>
      <c r="L14" s="6" t="s">
        <v>24</v>
      </c>
    </row>
    <row r="15" spans="1:12">
      <c r="A15" s="6" t="s">
        <v>25</v>
      </c>
      <c r="B15" s="6"/>
      <c r="C15" s="6"/>
      <c r="D15" s="6">
        <v>1</v>
      </c>
      <c r="E15" s="6"/>
      <c r="F15" s="6">
        <v>1</v>
      </c>
      <c r="G15" s="6"/>
      <c r="H15" s="6"/>
      <c r="I15" s="6"/>
      <c r="J15" s="6"/>
      <c r="K15" s="11"/>
      <c r="L15" s="6" t="s">
        <v>25</v>
      </c>
    </row>
    <row r="16" spans="1:12">
      <c r="A16" s="6" t="s">
        <v>26</v>
      </c>
      <c r="B16" s="6"/>
      <c r="C16" s="6"/>
      <c r="D16" s="6">
        <v>3</v>
      </c>
      <c r="E16" s="6">
        <v>8</v>
      </c>
      <c r="F16" s="6"/>
      <c r="G16" s="6"/>
      <c r="H16" s="6"/>
      <c r="I16" s="6"/>
      <c r="J16" s="6"/>
      <c r="K16" s="13" t="s">
        <v>27</v>
      </c>
      <c r="L16" s="6" t="s">
        <v>26</v>
      </c>
    </row>
    <row r="17" spans="1:12">
      <c r="A17" s="6" t="s">
        <v>28</v>
      </c>
      <c r="B17" s="6"/>
      <c r="C17" s="6"/>
      <c r="D17" s="6"/>
      <c r="E17" s="6">
        <v>4</v>
      </c>
      <c r="F17" s="6"/>
      <c r="G17" s="6"/>
      <c r="H17" s="6"/>
      <c r="I17" s="6"/>
      <c r="J17" s="6"/>
      <c r="K17" s="12"/>
      <c r="L17" s="6" t="s">
        <v>28</v>
      </c>
    </row>
    <row r="18" spans="1:12" ht="27" customHeight="1">
      <c r="A18" s="7" t="s">
        <v>29</v>
      </c>
      <c r="B18" s="6"/>
      <c r="C18" s="6">
        <v>6</v>
      </c>
      <c r="D18" s="6"/>
      <c r="E18" s="6">
        <v>8</v>
      </c>
      <c r="F18" s="6">
        <v>1</v>
      </c>
      <c r="G18" s="6"/>
      <c r="H18" s="6"/>
      <c r="I18" s="6"/>
      <c r="J18" s="6"/>
      <c r="K18" s="11"/>
      <c r="L18" s="6" t="s">
        <v>29</v>
      </c>
    </row>
    <row r="19" spans="1:12" ht="28.5" customHeight="1">
      <c r="A19" s="7" t="s">
        <v>30</v>
      </c>
      <c r="B19" s="6"/>
      <c r="C19" s="6"/>
      <c r="D19" s="6"/>
      <c r="E19" s="6">
        <v>2</v>
      </c>
      <c r="F19" s="6">
        <v>2</v>
      </c>
      <c r="G19" s="6"/>
      <c r="H19" s="6"/>
      <c r="I19" s="6"/>
      <c r="J19" s="6"/>
      <c r="K19" s="7" t="s">
        <v>30</v>
      </c>
      <c r="L19" s="6" t="s">
        <v>30</v>
      </c>
    </row>
    <row r="20" spans="1:12">
      <c r="A20" s="6" t="s">
        <v>31</v>
      </c>
      <c r="B20" s="6"/>
      <c r="C20" s="6">
        <v>4</v>
      </c>
      <c r="D20" s="6"/>
      <c r="E20" s="6">
        <v>3</v>
      </c>
      <c r="F20" s="6">
        <v>7</v>
      </c>
      <c r="G20" s="6"/>
      <c r="H20" s="6"/>
      <c r="I20" s="6"/>
      <c r="J20" s="6"/>
      <c r="K20" s="7" t="s">
        <v>31</v>
      </c>
      <c r="L20" s="6" t="s">
        <v>31</v>
      </c>
    </row>
    <row r="21" spans="1:12" ht="26.25">
      <c r="A21" s="6" t="s">
        <v>32</v>
      </c>
      <c r="B21" s="6">
        <v>3</v>
      </c>
      <c r="C21" s="6">
        <v>5</v>
      </c>
      <c r="D21" s="6"/>
      <c r="E21" s="6">
        <v>8</v>
      </c>
      <c r="F21" s="6">
        <v>1</v>
      </c>
      <c r="G21" s="6"/>
      <c r="H21" s="6"/>
      <c r="I21" s="6"/>
      <c r="J21" s="6"/>
      <c r="K21" s="7" t="s">
        <v>32</v>
      </c>
      <c r="L21" s="6" t="s">
        <v>32</v>
      </c>
    </row>
    <row r="22" spans="1:12">
      <c r="A22" s="6" t="s">
        <v>33</v>
      </c>
      <c r="B22" s="6"/>
      <c r="C22" s="6">
        <v>3</v>
      </c>
      <c r="D22" s="6"/>
      <c r="E22" s="6">
        <v>3</v>
      </c>
      <c r="F22" s="6"/>
      <c r="G22" s="6"/>
      <c r="H22" s="6"/>
      <c r="I22" s="6"/>
      <c r="J22" s="6"/>
      <c r="K22" s="7" t="s">
        <v>33</v>
      </c>
      <c r="L22" s="6" t="s">
        <v>33</v>
      </c>
    </row>
    <row r="23" spans="1:12">
      <c r="A23" s="6" t="s">
        <v>34</v>
      </c>
      <c r="B23" s="6"/>
      <c r="C23" s="6">
        <v>2</v>
      </c>
      <c r="D23" s="6"/>
      <c r="E23" s="6">
        <v>4</v>
      </c>
      <c r="F23" s="6">
        <v>1</v>
      </c>
      <c r="G23" s="6"/>
      <c r="H23" s="6"/>
      <c r="I23" s="6"/>
      <c r="J23" s="6">
        <v>1</v>
      </c>
      <c r="K23" s="7" t="s">
        <v>34</v>
      </c>
      <c r="L23" s="6" t="s">
        <v>34</v>
      </c>
    </row>
    <row r="24" spans="1:12">
      <c r="A24" s="6" t="s">
        <v>35</v>
      </c>
      <c r="B24" s="6"/>
      <c r="C24" s="6"/>
      <c r="D24" s="6"/>
      <c r="E24" s="6">
        <v>2</v>
      </c>
      <c r="F24" s="6">
        <v>2</v>
      </c>
      <c r="G24" s="6"/>
      <c r="H24" s="6"/>
      <c r="I24" s="6"/>
      <c r="J24" s="6"/>
      <c r="K24" s="7" t="s">
        <v>35</v>
      </c>
      <c r="L24" s="6" t="s">
        <v>35</v>
      </c>
    </row>
    <row r="25" spans="1:12" ht="26.25">
      <c r="A25" s="6" t="s">
        <v>36</v>
      </c>
      <c r="B25" s="6"/>
      <c r="C25" s="6">
        <v>2</v>
      </c>
      <c r="D25" s="6"/>
      <c r="E25" s="6">
        <v>7</v>
      </c>
      <c r="F25" s="6">
        <v>5</v>
      </c>
      <c r="G25" s="6"/>
      <c r="H25" s="6"/>
      <c r="I25" s="6"/>
      <c r="J25" s="6"/>
      <c r="K25" s="7" t="s">
        <v>36</v>
      </c>
      <c r="L25" s="6" t="s">
        <v>36</v>
      </c>
    </row>
    <row r="26" spans="1:12" ht="26.25">
      <c r="A26" s="6" t="s">
        <v>37</v>
      </c>
      <c r="B26" s="6"/>
      <c r="C26" s="6">
        <v>2</v>
      </c>
      <c r="D26" s="6"/>
      <c r="E26" s="6">
        <v>7</v>
      </c>
      <c r="F26" s="6">
        <v>5</v>
      </c>
      <c r="G26" s="6"/>
      <c r="H26" s="6"/>
      <c r="I26" s="6"/>
      <c r="J26" s="6"/>
      <c r="K26" s="7" t="s">
        <v>37</v>
      </c>
      <c r="L26" s="6" t="s">
        <v>37</v>
      </c>
    </row>
    <row r="27" spans="1:12" ht="39">
      <c r="A27" s="6" t="s">
        <v>38</v>
      </c>
      <c r="B27" s="6"/>
      <c r="C27" s="6"/>
      <c r="D27" s="6">
        <v>2</v>
      </c>
      <c r="E27" s="6"/>
      <c r="F27" s="6"/>
      <c r="G27" s="6"/>
      <c r="H27" s="6">
        <v>1</v>
      </c>
      <c r="I27" s="6">
        <v>1</v>
      </c>
      <c r="J27" s="6"/>
      <c r="K27" s="7" t="s">
        <v>38</v>
      </c>
      <c r="L27" s="6" t="s">
        <v>38</v>
      </c>
    </row>
    <row r="28" spans="1:12">
      <c r="A28" s="6" t="s">
        <v>39</v>
      </c>
      <c r="B28" s="6">
        <v>4</v>
      </c>
      <c r="C28" s="6">
        <v>1</v>
      </c>
      <c r="D28" s="6">
        <v>2</v>
      </c>
      <c r="E28" s="6">
        <v>6</v>
      </c>
      <c r="F28" s="6">
        <v>7</v>
      </c>
      <c r="G28" s="6"/>
      <c r="H28" s="6"/>
      <c r="I28" s="6"/>
      <c r="J28" s="6"/>
      <c r="K28" s="13" t="s">
        <v>39</v>
      </c>
      <c r="L28" s="6" t="s">
        <v>39</v>
      </c>
    </row>
    <row r="29" spans="1:12">
      <c r="A29" s="6" t="s">
        <v>40</v>
      </c>
      <c r="B29" s="6"/>
      <c r="C29" s="6"/>
      <c r="D29" s="6"/>
      <c r="E29" s="6"/>
      <c r="F29" s="6">
        <v>2</v>
      </c>
      <c r="G29" s="6"/>
      <c r="H29" s="6"/>
      <c r="I29" s="6"/>
      <c r="J29" s="6"/>
      <c r="K29" s="11"/>
      <c r="L29" s="6" t="s">
        <v>40</v>
      </c>
    </row>
    <row r="30" spans="1:12" ht="39">
      <c r="A30" s="6" t="s">
        <v>41</v>
      </c>
      <c r="B30" s="6"/>
      <c r="C30" s="6"/>
      <c r="D30" s="6"/>
      <c r="E30" s="6">
        <v>2</v>
      </c>
      <c r="F30" s="6"/>
      <c r="G30" s="6"/>
      <c r="H30" s="6"/>
      <c r="I30" s="6"/>
      <c r="J30" s="6"/>
      <c r="K30" s="7" t="s">
        <v>41</v>
      </c>
      <c r="L30" s="6" t="s">
        <v>41</v>
      </c>
    </row>
    <row r="31" spans="1:12" ht="26.25">
      <c r="A31" s="6" t="s">
        <v>42</v>
      </c>
      <c r="B31" s="6"/>
      <c r="C31" s="6"/>
      <c r="D31" s="6"/>
      <c r="E31" s="6">
        <v>2</v>
      </c>
      <c r="F31" s="6"/>
      <c r="G31" s="6"/>
      <c r="H31" s="6"/>
      <c r="I31" s="6"/>
      <c r="J31" s="6"/>
      <c r="K31" s="7" t="s">
        <v>42</v>
      </c>
      <c r="L31" s="6" t="s">
        <v>42</v>
      </c>
    </row>
    <row r="32" spans="1:12">
      <c r="A32" s="6" t="s">
        <v>43</v>
      </c>
      <c r="B32" s="6"/>
      <c r="C32" s="6"/>
      <c r="D32" s="6"/>
      <c r="E32" s="6">
        <v>2</v>
      </c>
      <c r="F32" s="6"/>
      <c r="G32" s="6"/>
      <c r="H32" s="6"/>
      <c r="I32" s="6"/>
      <c r="J32" s="6"/>
      <c r="K32" s="7" t="s">
        <v>43</v>
      </c>
      <c r="L32" s="6" t="s">
        <v>43</v>
      </c>
    </row>
    <row r="33" spans="1:12">
      <c r="A33" s="6" t="s">
        <v>44</v>
      </c>
      <c r="B33" s="6"/>
      <c r="C33" s="6"/>
      <c r="D33" s="6"/>
      <c r="E33" s="6"/>
      <c r="F33" s="6">
        <v>2</v>
      </c>
      <c r="G33" s="6"/>
      <c r="H33" s="6"/>
      <c r="I33" s="6"/>
      <c r="J33" s="6"/>
      <c r="K33" s="7" t="s">
        <v>44</v>
      </c>
      <c r="L33" s="6" t="s">
        <v>44</v>
      </c>
    </row>
    <row r="34" spans="1:12" ht="26.25">
      <c r="A34" s="6" t="s">
        <v>45</v>
      </c>
      <c r="B34" s="6"/>
      <c r="C34" s="6"/>
      <c r="D34" s="6"/>
      <c r="E34" s="6"/>
      <c r="F34" s="6">
        <v>2</v>
      </c>
      <c r="G34" s="6"/>
      <c r="H34" s="6"/>
      <c r="I34" s="6"/>
      <c r="J34" s="6"/>
      <c r="K34" s="7" t="s">
        <v>45</v>
      </c>
      <c r="L34" s="6" t="s">
        <v>45</v>
      </c>
    </row>
    <row r="35" spans="1:12">
      <c r="A35" s="6" t="s">
        <v>46</v>
      </c>
      <c r="B35" s="6"/>
      <c r="C35" s="6">
        <v>1</v>
      </c>
      <c r="D35" s="6">
        <v>8</v>
      </c>
      <c r="E35" s="6">
        <v>6</v>
      </c>
      <c r="F35" s="6"/>
      <c r="G35" s="6"/>
      <c r="H35" s="6"/>
      <c r="I35" s="6"/>
      <c r="J35" s="6"/>
      <c r="K35" s="7" t="s">
        <v>46</v>
      </c>
      <c r="L35" s="6" t="s">
        <v>46</v>
      </c>
    </row>
    <row r="36" spans="1:12">
      <c r="A36" s="6" t="s">
        <v>47</v>
      </c>
      <c r="B36" s="6"/>
      <c r="C36" s="6"/>
      <c r="D36" s="6"/>
      <c r="E36" s="6">
        <v>6</v>
      </c>
      <c r="F36" s="6"/>
      <c r="G36" s="6"/>
      <c r="H36" s="6"/>
      <c r="I36" s="6"/>
      <c r="J36" s="6"/>
      <c r="K36" s="7" t="s">
        <v>47</v>
      </c>
      <c r="L36" s="6" t="s">
        <v>47</v>
      </c>
    </row>
    <row r="37" spans="1:12">
      <c r="A37" s="6" t="s">
        <v>48</v>
      </c>
      <c r="B37" s="6"/>
      <c r="C37" s="6">
        <v>5</v>
      </c>
      <c r="D37" s="6"/>
      <c r="E37" s="6">
        <v>10</v>
      </c>
      <c r="F37" s="6">
        <v>3</v>
      </c>
      <c r="G37" s="6"/>
      <c r="H37" s="6"/>
      <c r="I37" s="6"/>
      <c r="J37" s="6"/>
      <c r="K37" s="13" t="s">
        <v>49</v>
      </c>
      <c r="L37" s="6" t="s">
        <v>48</v>
      </c>
    </row>
    <row r="38" spans="1:12">
      <c r="A38" s="6" t="s">
        <v>50</v>
      </c>
      <c r="B38" s="6"/>
      <c r="C38" s="6"/>
      <c r="D38" s="6">
        <v>7</v>
      </c>
      <c r="E38" s="6">
        <v>5</v>
      </c>
      <c r="F38" s="6"/>
      <c r="G38" s="6"/>
      <c r="H38" s="6">
        <v>3</v>
      </c>
      <c r="I38" s="6">
        <v>1</v>
      </c>
      <c r="J38" s="6"/>
      <c r="K38" s="11"/>
      <c r="L38" s="6" t="s">
        <v>50</v>
      </c>
    </row>
    <row r="39" spans="1:12" ht="26.25">
      <c r="A39" s="6" t="s">
        <v>51</v>
      </c>
      <c r="B39" s="6"/>
      <c r="C39" s="6">
        <v>2</v>
      </c>
      <c r="D39" s="6">
        <v>1</v>
      </c>
      <c r="E39" s="6">
        <v>2</v>
      </c>
      <c r="F39" s="6">
        <v>2</v>
      </c>
      <c r="G39" s="6"/>
      <c r="H39" s="6"/>
      <c r="I39" s="6"/>
      <c r="J39" s="6"/>
      <c r="K39" s="7" t="s">
        <v>51</v>
      </c>
      <c r="L39" s="6" t="s">
        <v>51</v>
      </c>
    </row>
    <row r="40" spans="1:12" ht="26.25">
      <c r="A40" s="6" t="s">
        <v>52</v>
      </c>
      <c r="B40" s="6">
        <v>2</v>
      </c>
      <c r="C40" s="6"/>
      <c r="D40" s="6"/>
      <c r="E40" s="6">
        <v>2</v>
      </c>
      <c r="F40" s="6"/>
      <c r="G40" s="6"/>
      <c r="H40" s="6"/>
      <c r="I40" s="6"/>
      <c r="J40" s="6"/>
      <c r="K40" s="7" t="s">
        <v>52</v>
      </c>
      <c r="L40" s="6" t="s">
        <v>52</v>
      </c>
    </row>
    <row r="41" spans="1:12" ht="26.25">
      <c r="A41" s="6" t="s">
        <v>53</v>
      </c>
      <c r="B41" s="6"/>
      <c r="C41" s="6">
        <v>3</v>
      </c>
      <c r="D41" s="6">
        <v>5</v>
      </c>
      <c r="E41" s="6">
        <v>3</v>
      </c>
      <c r="F41" s="6">
        <v>2</v>
      </c>
      <c r="G41" s="6"/>
      <c r="H41" s="6">
        <v>4</v>
      </c>
      <c r="I41" s="6">
        <v>1</v>
      </c>
      <c r="J41" s="6"/>
      <c r="K41" s="7" t="s">
        <v>53</v>
      </c>
      <c r="L41" s="6" t="s">
        <v>53</v>
      </c>
    </row>
    <row r="42" spans="1:12">
      <c r="A42" s="6" t="s">
        <v>54</v>
      </c>
      <c r="B42" s="6"/>
      <c r="C42" s="6">
        <v>2</v>
      </c>
      <c r="D42" s="6"/>
      <c r="E42" s="6">
        <v>7</v>
      </c>
      <c r="F42" s="6">
        <v>3</v>
      </c>
      <c r="G42" s="6"/>
      <c r="H42" s="6"/>
      <c r="I42" s="6"/>
      <c r="J42" s="6"/>
      <c r="K42" s="7" t="s">
        <v>54</v>
      </c>
      <c r="L42" s="6" t="s">
        <v>54</v>
      </c>
    </row>
    <row r="43" spans="1:12">
      <c r="A43" s="6" t="s">
        <v>55</v>
      </c>
      <c r="B43" s="6"/>
      <c r="C43" s="6"/>
      <c r="D43" s="6"/>
      <c r="E43" s="6">
        <v>2</v>
      </c>
      <c r="F43" s="6"/>
      <c r="G43" s="6"/>
      <c r="H43" s="6"/>
      <c r="I43" s="6"/>
      <c r="J43" s="6"/>
      <c r="K43" s="7" t="s">
        <v>55</v>
      </c>
      <c r="L43" s="6" t="s">
        <v>55</v>
      </c>
    </row>
    <row r="44" spans="1:12">
      <c r="A44" s="6" t="s">
        <v>56</v>
      </c>
      <c r="B44" s="6"/>
      <c r="C44" s="6">
        <v>5</v>
      </c>
      <c r="D44" s="6"/>
      <c r="E44" s="6">
        <v>5</v>
      </c>
      <c r="F44" s="6">
        <v>1</v>
      </c>
      <c r="G44" s="6"/>
      <c r="H44" s="6"/>
      <c r="I44" s="6"/>
      <c r="J44" s="6"/>
      <c r="K44" s="7" t="s">
        <v>56</v>
      </c>
      <c r="L44" s="6" t="s">
        <v>56</v>
      </c>
    </row>
    <row r="45" spans="1:12">
      <c r="A45" s="14" t="s">
        <v>57</v>
      </c>
      <c r="B45" s="14">
        <f t="shared" ref="B45:J45" si="0">SUM(B5:B44)</f>
        <v>10</v>
      </c>
      <c r="C45" s="14">
        <f t="shared" si="0"/>
        <v>53</v>
      </c>
      <c r="D45" s="14">
        <f t="shared" si="0"/>
        <v>45</v>
      </c>
      <c r="E45" s="14">
        <f t="shared" si="0"/>
        <v>148</v>
      </c>
      <c r="F45" s="14">
        <f t="shared" si="0"/>
        <v>56</v>
      </c>
      <c r="G45" s="14">
        <f t="shared" si="0"/>
        <v>0</v>
      </c>
      <c r="H45" s="14">
        <f t="shared" si="0"/>
        <v>8</v>
      </c>
      <c r="I45" s="14">
        <f t="shared" si="0"/>
        <v>5</v>
      </c>
      <c r="J45" s="14">
        <f t="shared" si="0"/>
        <v>1</v>
      </c>
      <c r="K45" s="14">
        <f>SUM(B45:J45)</f>
        <v>326</v>
      </c>
      <c r="L45" s="1"/>
    </row>
  </sheetData>
  <mergeCells count="8">
    <mergeCell ref="K28:K29"/>
    <mergeCell ref="K37:K38"/>
    <mergeCell ref="B2:J2"/>
    <mergeCell ref="K5:K6"/>
    <mergeCell ref="K7:K10"/>
    <mergeCell ref="K11:K12"/>
    <mergeCell ref="K13:K15"/>
    <mergeCell ref="K16:K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Arturo</dc:creator>
  <cp:lastModifiedBy>Arq. Arturo</cp:lastModifiedBy>
  <dcterms:created xsi:type="dcterms:W3CDTF">2025-11-13T22:31:01Z</dcterms:created>
  <dcterms:modified xsi:type="dcterms:W3CDTF">2025-11-13T22:34:12Z</dcterms:modified>
</cp:coreProperties>
</file>